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<sst xmlns="http://schemas.openxmlformats.org/spreadsheetml/2006/main" count="84" uniqueCount="60">
  <si>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Nhµ XuÊt B¶n Gi¸o Dôc viÖt nam</t>
  </si>
  <si>
    <t xml:space="preserve"> kÕt qu¶ ho¹t ®éng kinh doanh </t>
  </si>
  <si>
    <t>C«ng ti Cæ phÇn SGD t¹i TP. §µ N½ng</t>
  </si>
  <si>
    <t>- - - - - - - - - - - - - - - - - - - - - - - -</t>
  </si>
  <si>
    <t xml:space="preserve">
</t>
  </si>
  <si>
    <t>§¬n vÞ tÝnh :  §ång</t>
  </si>
  <si>
    <t>C h Ø  t I ª u</t>
  </si>
  <si>
    <t>MS</t>
  </si>
  <si>
    <t>TM</t>
  </si>
  <si>
    <t>lòy kÕ t­ ®Çu n¨m</t>
  </si>
  <si>
    <t>N¨m nay</t>
  </si>
  <si>
    <t>N¨m tr ­ í c</t>
  </si>
  <si>
    <t>1. Doanh thu b¸n hµng vµ cung cÊp dÞch vô</t>
  </si>
  <si>
    <t>01</t>
  </si>
  <si>
    <t>VI.2</t>
  </si>
  <si>
    <t>2. C¸c kho¶n gi¶m trõ doanh thu</t>
  </si>
  <si>
    <t>02</t>
  </si>
  <si>
    <t/>
  </si>
  <si>
    <t>3. Doanh thu thuÇn vÒ b¸n hµng vµ cung</t>
  </si>
  <si>
    <t>cÊp dÞch vô (10=01-02)</t>
  </si>
  <si>
    <t>10</t>
  </si>
  <si>
    <t>4. Gi¸ vèn hµng b¸n</t>
  </si>
  <si>
    <t>11</t>
  </si>
  <si>
    <t>5. Lîi nhuËn gép vÒ b¸n hµng vµ cung</t>
  </si>
  <si>
    <t>cÊp dÞch vô (20=10-11)</t>
  </si>
  <si>
    <t>20</t>
  </si>
  <si>
    <t>6. Doanh thu ho¹t ®éng tµi chÝnh</t>
  </si>
  <si>
    <t>21</t>
  </si>
  <si>
    <t>7. Chi phÝ tµi chÝnh</t>
  </si>
  <si>
    <t>22</t>
  </si>
  <si>
    <t xml:space="preserve">    Trong ®ã : Chi  phÝ l·i vay</t>
  </si>
  <si>
    <t>23</t>
  </si>
  <si>
    <t>8. Chi phÝ b¸n hµng</t>
  </si>
  <si>
    <t>24</t>
  </si>
  <si>
    <t>9. Chi phÝ qu¶n lÝ doanh nghiÖp</t>
  </si>
  <si>
    <t>25</t>
  </si>
  <si>
    <t>10. Lîi nhuËn thuÇn tõ ho¹t ®éng</t>
  </si>
  <si>
    <t>kinh doanh[30=20+(21-22)-(24+25)]</t>
  </si>
  <si>
    <t>30</t>
  </si>
  <si>
    <t>11. Thu nhËp kh¸c</t>
  </si>
  <si>
    <t>31</t>
  </si>
  <si>
    <t>12. Chi phÝ kh¸c</t>
  </si>
  <si>
    <t>32</t>
  </si>
  <si>
    <t>13. Lîi nhuËn kh¸c(40=31-32)</t>
  </si>
  <si>
    <t>40</t>
  </si>
  <si>
    <t>14. Tæng lîi nhuËn tr­íc thuÕ(50=30+40)</t>
  </si>
  <si>
    <t>50</t>
  </si>
  <si>
    <t>15. Chi phÝ thuÕ TNDN hiÖn hµnh</t>
  </si>
  <si>
    <t>51</t>
  </si>
  <si>
    <t>VI.3</t>
  </si>
  <si>
    <t>16. Chi phÝ thuÕ TNDN ho·n l¹i</t>
  </si>
  <si>
    <t>52</t>
  </si>
  <si>
    <t>17. Lîi nhuËn sau thuÕ TNDN(60=50-51-52)</t>
  </si>
  <si>
    <t>60</t>
  </si>
  <si>
    <t>18. L·i c¬ b¶n trªn cæ phiÕu</t>
  </si>
  <si>
    <t>70</t>
  </si>
  <si>
    <t>lËp b¶ng                                          kÕ to¸n tr­ëng                                            gi¸m ®èc</t>
  </si>
  <si>
    <t>Quý II</t>
  </si>
  <si>
    <t>Quý III n¨m 2014</t>
  </si>
  <si>
    <t>§µ N½ng, ngµy 06 th¸ng 10 n¨m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</si>
</sst>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</numFmts>
  <fonts count="55">
    <font>
      <sz val="10"/>
      <name val="Arial"/>
      <family val="0"/>
    </font>
    <font>
      <b/>
      <sz val="11"/>
      <name val=".VnTimeH"/>
      <family val="2"/>
    </font>
    <font>
      <b/>
      <sz val="18.5"/>
      <name val=".VnArialH"/>
      <family val="2"/>
    </font>
    <font>
      <sz val="12"/>
      <name val=".VnArialH"/>
      <family val="2"/>
    </font>
    <font>
      <sz val="11.5"/>
      <name val=".VnArialH"/>
      <family val="2"/>
    </font>
    <font>
      <i/>
      <sz val="12"/>
      <name val=".VnTime"/>
      <family val="2"/>
    </font>
    <font>
      <sz val="8"/>
      <name val=".VnArialH"/>
      <family val="2"/>
    </font>
    <font>
      <i/>
      <sz val="11"/>
      <name val=".VnTime"/>
      <family val="2"/>
    </font>
    <font>
      <b/>
      <sz val="14"/>
      <name val=".VnArialH"/>
      <family val="2"/>
    </font>
    <font>
      <b/>
      <sz val="9"/>
      <name val=".VnTime"/>
      <family val="2"/>
    </font>
    <font>
      <sz val="12"/>
      <name val=".VnTime"/>
      <family val="2"/>
    </font>
    <font>
      <b/>
      <sz val="10.5"/>
      <color indexed="8"/>
      <name val=".VnTimeH"/>
      <family val="2"/>
    </font>
    <font>
      <sz val="10.5"/>
      <color indexed="8"/>
      <name val="Arial"/>
      <family val="2"/>
    </font>
    <font>
      <b/>
      <sz val="11"/>
      <name val=".VnTime"/>
      <family val="2"/>
    </font>
    <font>
      <b/>
      <sz val="10.5"/>
      <name val=".VnTime"/>
      <family val="2"/>
    </font>
    <font>
      <sz val="11"/>
      <name val=".VnTime"/>
      <family val="2"/>
    </font>
    <font>
      <sz val="10.5"/>
      <name val=".VnTime"/>
      <family val="2"/>
    </font>
    <font>
      <sz val="11"/>
      <name val=".VnArial Narrow"/>
      <family val="2"/>
    </font>
    <font>
      <b/>
      <sz val="11"/>
      <name val=".VnArial Narrow"/>
      <family val="2"/>
    </font>
    <font>
      <i/>
      <sz val="12"/>
      <name val=".VnArial"/>
      <family val="2"/>
    </font>
    <font>
      <sz val="11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164" fontId="11" fillId="33" borderId="11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4" fillId="0" borderId="16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49" fontId="17" fillId="0" borderId="17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164" fontId="18" fillId="33" borderId="18" xfId="0" applyNumberFormat="1" applyFont="1" applyFill="1" applyBorder="1" applyAlignment="1">
      <alignment/>
    </xf>
    <xf numFmtId="164" fontId="18" fillId="0" borderId="19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7" fillId="33" borderId="0" xfId="0" applyNumberFormat="1" applyFont="1" applyFill="1" applyAlignment="1">
      <alignment/>
    </xf>
    <xf numFmtId="164" fontId="17" fillId="34" borderId="0" xfId="0" applyNumberFormat="1" applyFont="1" applyFill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/>
    </xf>
    <xf numFmtId="49" fontId="11" fillId="33" borderId="2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0">
      <selection activeCell="F24" sqref="F24"/>
    </sheetView>
  </sheetViews>
  <sheetFormatPr defaultColWidth="9.140625" defaultRowHeight="12.75"/>
  <cols>
    <col min="1" max="1" width="43.7109375" style="30" customWidth="1"/>
    <col min="2" max="2" width="5.00390625" style="30" customWidth="1"/>
    <col min="3" max="3" width="4.57421875" style="30" customWidth="1"/>
    <col min="4" max="5" width="21.57421875" style="34" customWidth="1"/>
    <col min="6" max="6" width="21.57421875" style="36" customWidth="1"/>
    <col min="7" max="7" width="21.57421875" style="34" customWidth="1"/>
  </cols>
  <sheetData>
    <row r="1" spans="1:8" s="3" customFormat="1" ht="29.25">
      <c r="A1" s="1" t="s">
        <v>0</v>
      </c>
      <c r="B1" s="42" t="s">
        <v>1</v>
      </c>
      <c r="C1" s="42"/>
      <c r="D1" s="42"/>
      <c r="E1" s="42"/>
      <c r="F1" s="42"/>
      <c r="G1" s="42"/>
      <c r="H1" s="2"/>
    </row>
    <row r="2" spans="1:8" s="3" customFormat="1" ht="18">
      <c r="A2" s="4" t="s">
        <v>2</v>
      </c>
      <c r="B2" s="43" t="s">
        <v>58</v>
      </c>
      <c r="C2" s="43"/>
      <c r="D2" s="43"/>
      <c r="E2" s="43"/>
      <c r="F2" s="43"/>
      <c r="G2" s="43"/>
      <c r="H2" s="2"/>
    </row>
    <row r="3" spans="1:8" s="3" customFormat="1" ht="18">
      <c r="A3" s="5" t="s">
        <v>3</v>
      </c>
      <c r="B3" s="6"/>
      <c r="C3" s="6"/>
      <c r="D3" s="6"/>
      <c r="E3" s="6"/>
      <c r="F3" s="6"/>
      <c r="G3" s="6"/>
      <c r="H3" s="2"/>
    </row>
    <row r="4" spans="1:8" s="11" customFormat="1" ht="17.25" customHeight="1" thickBot="1">
      <c r="A4" s="7" t="s">
        <v>4</v>
      </c>
      <c r="B4" s="8"/>
      <c r="C4" s="8"/>
      <c r="D4" s="9"/>
      <c r="E4" s="9"/>
      <c r="F4" s="44" t="s">
        <v>5</v>
      </c>
      <c r="G4" s="44"/>
      <c r="H4" s="10"/>
    </row>
    <row r="5" spans="1:7" s="12" customFormat="1" ht="15.75">
      <c r="A5" s="45" t="s">
        <v>6</v>
      </c>
      <c r="B5" s="47" t="s">
        <v>7</v>
      </c>
      <c r="C5" s="47" t="s">
        <v>8</v>
      </c>
      <c r="D5" s="37" t="s">
        <v>57</v>
      </c>
      <c r="E5" s="37"/>
      <c r="F5" s="37" t="s">
        <v>9</v>
      </c>
      <c r="G5" s="38"/>
    </row>
    <row r="6" spans="1:7" s="12" customFormat="1" ht="16.5" thickBot="1">
      <c r="A6" s="46"/>
      <c r="B6" s="48"/>
      <c r="C6" s="48"/>
      <c r="D6" s="13" t="s">
        <v>10</v>
      </c>
      <c r="E6" s="13" t="s">
        <v>11</v>
      </c>
      <c r="F6" s="13" t="s">
        <v>10</v>
      </c>
      <c r="G6" s="14" t="s">
        <v>11</v>
      </c>
    </row>
    <row r="7" spans="1:7" s="11" customFormat="1" ht="18" customHeight="1">
      <c r="A7" s="15" t="s">
        <v>12</v>
      </c>
      <c r="B7" s="16" t="s">
        <v>13</v>
      </c>
      <c r="C7" s="16" t="s">
        <v>14</v>
      </c>
      <c r="D7" s="17">
        <v>28983721172</v>
      </c>
      <c r="E7" s="17">
        <v>28091544308</v>
      </c>
      <c r="F7" s="17">
        <v>59700068687</v>
      </c>
      <c r="G7" s="17">
        <v>59722409365</v>
      </c>
    </row>
    <row r="8" spans="1:7" s="11" customFormat="1" ht="18" customHeight="1">
      <c r="A8" s="18" t="s">
        <v>15</v>
      </c>
      <c r="B8" s="19" t="s">
        <v>16</v>
      </c>
      <c r="C8" s="19" t="s">
        <v>17</v>
      </c>
      <c r="D8" s="20">
        <v>119870600</v>
      </c>
      <c r="E8" s="20"/>
      <c r="F8" s="20">
        <v>149622580</v>
      </c>
      <c r="G8" s="20">
        <v>56054574</v>
      </c>
    </row>
    <row r="9" spans="1:7" s="11" customFormat="1" ht="18" customHeight="1">
      <c r="A9" s="18" t="s">
        <v>18</v>
      </c>
      <c r="B9" s="19" t="s">
        <v>17</v>
      </c>
      <c r="C9" s="19" t="s">
        <v>17</v>
      </c>
      <c r="D9" s="20"/>
      <c r="E9" s="20"/>
      <c r="F9" s="20"/>
      <c r="G9" s="20"/>
    </row>
    <row r="10" spans="1:7" s="11" customFormat="1" ht="18" customHeight="1">
      <c r="A10" s="18" t="s">
        <v>19</v>
      </c>
      <c r="B10" s="19" t="s">
        <v>20</v>
      </c>
      <c r="C10" s="19" t="s">
        <v>17</v>
      </c>
      <c r="D10" s="20">
        <f>+D7-D8</f>
        <v>28863850572</v>
      </c>
      <c r="E10" s="20">
        <f>+E7-E8</f>
        <v>28091544308</v>
      </c>
      <c r="F10" s="20">
        <f>+F7-F8</f>
        <v>59550446107</v>
      </c>
      <c r="G10" s="20">
        <f>+G7-G8</f>
        <v>59666354791</v>
      </c>
    </row>
    <row r="11" spans="1:7" s="11" customFormat="1" ht="18" customHeight="1">
      <c r="A11" s="18" t="s">
        <v>21</v>
      </c>
      <c r="B11" s="19" t="s">
        <v>22</v>
      </c>
      <c r="C11" s="19" t="s">
        <v>14</v>
      </c>
      <c r="D11" s="20">
        <v>22758749773</v>
      </c>
      <c r="E11" s="20">
        <v>21437226939</v>
      </c>
      <c r="F11" s="20">
        <v>45474510996</v>
      </c>
      <c r="G11" s="20">
        <v>45341534272</v>
      </c>
    </row>
    <row r="12" spans="1:7" s="11" customFormat="1" ht="18" customHeight="1">
      <c r="A12" s="18" t="s">
        <v>23</v>
      </c>
      <c r="B12" s="19" t="s">
        <v>17</v>
      </c>
      <c r="C12" s="19" t="s">
        <v>17</v>
      </c>
      <c r="D12" s="20"/>
      <c r="E12" s="20"/>
      <c r="F12" s="20"/>
      <c r="G12" s="20"/>
    </row>
    <row r="13" spans="1:7" s="11" customFormat="1" ht="18" customHeight="1">
      <c r="A13" s="18" t="s">
        <v>24</v>
      </c>
      <c r="B13" s="19" t="s">
        <v>25</v>
      </c>
      <c r="C13" s="19" t="s">
        <v>17</v>
      </c>
      <c r="D13" s="20">
        <f>+D10-D11</f>
        <v>6105100799</v>
      </c>
      <c r="E13" s="20">
        <f>+E10-E11</f>
        <v>6654317369</v>
      </c>
      <c r="F13" s="20">
        <f>+F10-F11</f>
        <v>14075935111</v>
      </c>
      <c r="G13" s="20">
        <f>+G10-G11</f>
        <v>14324820519</v>
      </c>
    </row>
    <row r="14" spans="1:7" s="11" customFormat="1" ht="18" customHeight="1">
      <c r="A14" s="18" t="s">
        <v>26</v>
      </c>
      <c r="B14" s="19" t="s">
        <v>27</v>
      </c>
      <c r="C14" s="19" t="s">
        <v>14</v>
      </c>
      <c r="D14" s="20">
        <v>4240802</v>
      </c>
      <c r="E14" s="20">
        <v>9803054</v>
      </c>
      <c r="F14" s="20">
        <v>151922822</v>
      </c>
      <c r="G14" s="20">
        <v>46336268</v>
      </c>
    </row>
    <row r="15" spans="1:7" s="11" customFormat="1" ht="18" customHeight="1">
      <c r="A15" s="18" t="s">
        <v>28</v>
      </c>
      <c r="B15" s="19" t="s">
        <v>29</v>
      </c>
      <c r="C15" s="19" t="s">
        <v>14</v>
      </c>
      <c r="D15" s="20">
        <v>41444444</v>
      </c>
      <c r="E15" s="20">
        <v>181457235</v>
      </c>
      <c r="F15" s="20">
        <v>122706337</v>
      </c>
      <c r="G15" s="20">
        <v>358164942</v>
      </c>
    </row>
    <row r="16" spans="1:7" s="11" customFormat="1" ht="18" customHeight="1">
      <c r="A16" s="21" t="s">
        <v>30</v>
      </c>
      <c r="B16" s="19" t="s">
        <v>31</v>
      </c>
      <c r="C16" s="19" t="s">
        <v>17</v>
      </c>
      <c r="D16" s="22">
        <v>41444444</v>
      </c>
      <c r="E16" s="22">
        <v>70243055</v>
      </c>
      <c r="F16" s="22">
        <v>82144444</v>
      </c>
      <c r="G16" s="22">
        <v>246840279</v>
      </c>
    </row>
    <row r="17" spans="1:7" s="11" customFormat="1" ht="18" customHeight="1">
      <c r="A17" s="18" t="s">
        <v>32</v>
      </c>
      <c r="B17" s="19" t="s">
        <v>33</v>
      </c>
      <c r="C17" s="19" t="s">
        <v>17</v>
      </c>
      <c r="D17" s="20">
        <v>1884518115</v>
      </c>
      <c r="E17" s="20">
        <v>2057690010</v>
      </c>
      <c r="F17" s="20">
        <v>3890842836</v>
      </c>
      <c r="G17" s="20">
        <v>3938670512</v>
      </c>
    </row>
    <row r="18" spans="1:7" s="11" customFormat="1" ht="18" customHeight="1">
      <c r="A18" s="18" t="s">
        <v>34</v>
      </c>
      <c r="B18" s="19" t="s">
        <v>35</v>
      </c>
      <c r="C18" s="19" t="s">
        <v>17</v>
      </c>
      <c r="D18" s="20">
        <f>1891248660+528000</f>
        <v>1891776660</v>
      </c>
      <c r="E18" s="20">
        <v>1896444372</v>
      </c>
      <c r="F18" s="20">
        <f>4528790135+528000</f>
        <v>4529318135</v>
      </c>
      <c r="G18" s="20">
        <v>4578252089</v>
      </c>
    </row>
    <row r="19" spans="1:7" s="11" customFormat="1" ht="18" customHeight="1">
      <c r="A19" s="18" t="s">
        <v>36</v>
      </c>
      <c r="B19" s="19" t="s">
        <v>17</v>
      </c>
      <c r="C19" s="19" t="s">
        <v>17</v>
      </c>
      <c r="D19" s="20"/>
      <c r="E19" s="20">
        <v>0</v>
      </c>
      <c r="F19" s="20"/>
      <c r="G19" s="20"/>
    </row>
    <row r="20" spans="1:7" s="11" customFormat="1" ht="18" customHeight="1">
      <c r="A20" s="18" t="s">
        <v>37</v>
      </c>
      <c r="B20" s="19" t="s">
        <v>38</v>
      </c>
      <c r="C20" s="19" t="s">
        <v>17</v>
      </c>
      <c r="D20" s="20">
        <f>+D13+D14-D15-D17-D18</f>
        <v>2291602382</v>
      </c>
      <c r="E20" s="20">
        <f>+E13+E14-E15-E17-E18</f>
        <v>2528528806</v>
      </c>
      <c r="F20" s="20">
        <f>+F13+F14-F15-F17-F18</f>
        <v>5684990625</v>
      </c>
      <c r="G20" s="20">
        <f>+G13+G14-G15-G17-G18</f>
        <v>5496069244</v>
      </c>
    </row>
    <row r="21" spans="1:7" s="11" customFormat="1" ht="18" customHeight="1">
      <c r="A21" s="18" t="s">
        <v>39</v>
      </c>
      <c r="B21" s="19" t="s">
        <v>40</v>
      </c>
      <c r="C21" s="19" t="s">
        <v>17</v>
      </c>
      <c r="D21" s="20">
        <v>0</v>
      </c>
      <c r="E21" s="20">
        <v>0</v>
      </c>
      <c r="F21" s="20">
        <v>0</v>
      </c>
      <c r="G21" s="20">
        <v>0</v>
      </c>
    </row>
    <row r="22" spans="1:7" s="11" customFormat="1" ht="18" customHeight="1">
      <c r="A22" s="18" t="s">
        <v>41</v>
      </c>
      <c r="B22" s="19" t="s">
        <v>42</v>
      </c>
      <c r="C22" s="19" t="s">
        <v>17</v>
      </c>
      <c r="D22" s="20">
        <v>0</v>
      </c>
      <c r="E22" s="20">
        <v>0</v>
      </c>
      <c r="F22" s="20">
        <v>0</v>
      </c>
      <c r="G22" s="20">
        <v>0</v>
      </c>
    </row>
    <row r="23" spans="1:7" s="11" customFormat="1" ht="18" customHeight="1">
      <c r="A23" s="18" t="s">
        <v>43</v>
      </c>
      <c r="B23" s="19" t="s">
        <v>44</v>
      </c>
      <c r="C23" s="19" t="s">
        <v>17</v>
      </c>
      <c r="D23" s="20">
        <v>0</v>
      </c>
      <c r="E23" s="20">
        <v>0</v>
      </c>
      <c r="F23" s="20">
        <v>0</v>
      </c>
      <c r="G23" s="20">
        <v>0</v>
      </c>
    </row>
    <row r="24" spans="1:7" s="11" customFormat="1" ht="18" customHeight="1">
      <c r="A24" s="18" t="s">
        <v>45</v>
      </c>
      <c r="B24" s="19" t="s">
        <v>46</v>
      </c>
      <c r="C24" s="19" t="s">
        <v>17</v>
      </c>
      <c r="D24" s="20">
        <f>+D20</f>
        <v>2291602382</v>
      </c>
      <c r="E24" s="20">
        <f>+E20</f>
        <v>2528528806</v>
      </c>
      <c r="F24" s="20">
        <f>+F20</f>
        <v>5684990625</v>
      </c>
      <c r="G24" s="20">
        <f>+G20</f>
        <v>5496069244</v>
      </c>
    </row>
    <row r="25" spans="1:7" s="11" customFormat="1" ht="18" customHeight="1">
      <c r="A25" s="18" t="s">
        <v>47</v>
      </c>
      <c r="B25" s="19" t="s">
        <v>48</v>
      </c>
      <c r="C25" s="19" t="s">
        <v>49</v>
      </c>
      <c r="D25" s="20">
        <v>504152524</v>
      </c>
      <c r="E25" s="20">
        <v>242860081</v>
      </c>
      <c r="F25" s="20">
        <v>1235681662</v>
      </c>
      <c r="G25" s="20">
        <v>549606924</v>
      </c>
    </row>
    <row r="26" spans="1:7" s="11" customFormat="1" ht="18" customHeight="1">
      <c r="A26" s="18" t="s">
        <v>50</v>
      </c>
      <c r="B26" s="19" t="s">
        <v>51</v>
      </c>
      <c r="C26" s="19" t="s">
        <v>49</v>
      </c>
      <c r="D26" s="20">
        <v>0</v>
      </c>
      <c r="E26" s="20">
        <v>0</v>
      </c>
      <c r="F26" s="20">
        <v>0</v>
      </c>
      <c r="G26" s="20">
        <v>0</v>
      </c>
    </row>
    <row r="27" spans="1:7" s="11" customFormat="1" ht="18" customHeight="1">
      <c r="A27" s="18" t="s">
        <v>52</v>
      </c>
      <c r="B27" s="19" t="s">
        <v>53</v>
      </c>
      <c r="C27" s="19" t="s">
        <v>17</v>
      </c>
      <c r="D27" s="20">
        <f>+D24-D25</f>
        <v>1787449858</v>
      </c>
      <c r="E27" s="20">
        <f>+E24-E25</f>
        <v>2285668725</v>
      </c>
      <c r="F27" s="20">
        <f>+F24-F25</f>
        <v>4449308963</v>
      </c>
      <c r="G27" s="20">
        <f>+G24-G25</f>
        <v>4946462320</v>
      </c>
    </row>
    <row r="28" spans="1:7" s="11" customFormat="1" ht="18" customHeight="1">
      <c r="A28" s="18" t="s">
        <v>54</v>
      </c>
      <c r="B28" s="19" t="s">
        <v>55</v>
      </c>
      <c r="C28" s="19" t="s">
        <v>17</v>
      </c>
      <c r="D28" s="20">
        <f>+D27/1498680</f>
        <v>1192.6827995302533</v>
      </c>
      <c r="E28" s="20">
        <f>+E27/1498680</f>
        <v>1525.1212567059013</v>
      </c>
      <c r="F28" s="20">
        <f>+F27/1498680</f>
        <v>2968.8185356447007</v>
      </c>
      <c r="G28" s="20">
        <v>3300</v>
      </c>
    </row>
    <row r="29" spans="1:7" s="11" customFormat="1" ht="6.75" customHeight="1" thickBot="1">
      <c r="A29" s="23"/>
      <c r="B29" s="24"/>
      <c r="C29" s="24"/>
      <c r="D29" s="25"/>
      <c r="E29" s="25"/>
      <c r="F29" s="26"/>
      <c r="G29" s="27"/>
    </row>
    <row r="30" spans="1:7" s="11" customFormat="1" ht="5.25" customHeight="1">
      <c r="A30" s="28"/>
      <c r="B30" s="28"/>
      <c r="C30" s="28"/>
      <c r="E30" s="29"/>
      <c r="F30" s="29"/>
      <c r="G30" s="29"/>
    </row>
    <row r="31" spans="1:7" s="11" customFormat="1" ht="15">
      <c r="A31" s="30"/>
      <c r="B31" s="30"/>
      <c r="C31" s="30"/>
      <c r="E31" s="39" t="s">
        <v>59</v>
      </c>
      <c r="F31" s="39"/>
      <c r="G31" s="39"/>
    </row>
    <row r="32" spans="1:7" s="31" customFormat="1" ht="16.5">
      <c r="A32" s="40" t="s">
        <v>56</v>
      </c>
      <c r="B32" s="40"/>
      <c r="C32" s="40"/>
      <c r="D32" s="40"/>
      <c r="E32" s="40"/>
      <c r="F32" s="40"/>
      <c r="G32" s="40"/>
    </row>
    <row r="33" spans="4:7" ht="14.25">
      <c r="D33" s="32"/>
      <c r="E33" s="33"/>
      <c r="F33" s="33"/>
      <c r="G33" s="33"/>
    </row>
    <row r="34" spans="4:7" ht="14.25">
      <c r="D34" s="32"/>
      <c r="E34" s="33"/>
      <c r="F34" s="33"/>
      <c r="G34" s="33"/>
    </row>
    <row r="35" spans="1:7" ht="14.25">
      <c r="A35" s="41"/>
      <c r="B35" s="41"/>
      <c r="C35" s="41"/>
      <c r="D35" s="41"/>
      <c r="E35" s="41"/>
      <c r="F35" s="41"/>
      <c r="G35" s="41"/>
    </row>
    <row r="36" ht="14.25">
      <c r="F36" s="35"/>
    </row>
    <row r="37" ht="14.25">
      <c r="F37" s="35"/>
    </row>
    <row r="38" ht="14.25">
      <c r="F38" s="35"/>
    </row>
    <row r="39" ht="14.25">
      <c r="F39" s="35"/>
    </row>
    <row r="40" ht="14.25">
      <c r="F40" s="35"/>
    </row>
    <row r="41" ht="14.25">
      <c r="F41" s="35"/>
    </row>
    <row r="42" ht="14.25">
      <c r="F42" s="35"/>
    </row>
    <row r="43" ht="14.25">
      <c r="F43" s="35"/>
    </row>
    <row r="44" ht="14.25">
      <c r="F44" s="35"/>
    </row>
    <row r="45" ht="14.25">
      <c r="F45" s="35"/>
    </row>
    <row r="46" ht="14.25">
      <c r="F46" s="35"/>
    </row>
    <row r="47" ht="14.25">
      <c r="F47" s="35"/>
    </row>
    <row r="48" ht="14.25">
      <c r="F48" s="35"/>
    </row>
    <row r="49" ht="14.25">
      <c r="F49" s="35"/>
    </row>
    <row r="50" ht="14.25">
      <c r="F50" s="35"/>
    </row>
    <row r="51" ht="14.25">
      <c r="F51" s="35"/>
    </row>
    <row r="52" ht="14.25">
      <c r="F52" s="35"/>
    </row>
    <row r="53" ht="14.25">
      <c r="F53" s="35"/>
    </row>
    <row r="54" ht="14.25">
      <c r="F54" s="35"/>
    </row>
    <row r="55" ht="14.25">
      <c r="F55" s="35"/>
    </row>
    <row r="56" ht="14.25">
      <c r="F56" s="35"/>
    </row>
    <row r="57" ht="14.25">
      <c r="F57" s="35"/>
    </row>
    <row r="58" ht="14.25">
      <c r="F58" s="35"/>
    </row>
    <row r="59" ht="14.25">
      <c r="F59" s="35"/>
    </row>
    <row r="60" ht="14.25">
      <c r="F60" s="35"/>
    </row>
    <row r="61" ht="14.25">
      <c r="F61" s="35"/>
    </row>
    <row r="62" ht="14.25">
      <c r="F62" s="35"/>
    </row>
    <row r="63" ht="14.25">
      <c r="F63" s="35"/>
    </row>
    <row r="64" ht="14.25">
      <c r="F64" s="35"/>
    </row>
    <row r="65" ht="14.25">
      <c r="F65" s="35"/>
    </row>
    <row r="66" ht="14.25">
      <c r="F66" s="35"/>
    </row>
    <row r="67" ht="14.25">
      <c r="F67" s="35"/>
    </row>
    <row r="68" ht="14.25">
      <c r="F68" s="35"/>
    </row>
    <row r="69" ht="14.25">
      <c r="F69" s="35"/>
    </row>
    <row r="70" ht="14.25">
      <c r="F70" s="35"/>
    </row>
    <row r="71" ht="14.25">
      <c r="F71" s="35"/>
    </row>
    <row r="72" ht="14.25">
      <c r="F72" s="35"/>
    </row>
    <row r="73" ht="14.25">
      <c r="F73" s="35"/>
    </row>
    <row r="74" ht="14.25">
      <c r="F74" s="35"/>
    </row>
    <row r="75" ht="14.25">
      <c r="F75" s="35"/>
    </row>
    <row r="76" ht="14.25">
      <c r="F76" s="35"/>
    </row>
    <row r="77" ht="14.25">
      <c r="F77" s="35"/>
    </row>
    <row r="78" ht="14.25">
      <c r="F78" s="35"/>
    </row>
    <row r="79" ht="14.25">
      <c r="F79" s="35"/>
    </row>
    <row r="80" ht="14.25">
      <c r="F80" s="35"/>
    </row>
    <row r="81" ht="14.25">
      <c r="F81" s="35"/>
    </row>
    <row r="82" ht="14.25">
      <c r="F82" s="35"/>
    </row>
    <row r="83" ht="14.25">
      <c r="F83" s="35"/>
    </row>
    <row r="84" ht="14.25">
      <c r="F84" s="35"/>
    </row>
    <row r="85" ht="14.25">
      <c r="F85" s="35"/>
    </row>
    <row r="86" ht="14.25">
      <c r="F86" s="35"/>
    </row>
    <row r="87" ht="14.25">
      <c r="F87" s="35"/>
    </row>
    <row r="88" ht="14.25">
      <c r="F88" s="35"/>
    </row>
    <row r="89" ht="14.25">
      <c r="F89" s="35"/>
    </row>
    <row r="90" ht="14.25">
      <c r="F90" s="35"/>
    </row>
    <row r="91" ht="14.25">
      <c r="F91" s="35"/>
    </row>
    <row r="92" ht="14.25">
      <c r="F92" s="35"/>
    </row>
    <row r="93" ht="14.25">
      <c r="F93" s="35"/>
    </row>
    <row r="94" ht="14.25">
      <c r="F94" s="35"/>
    </row>
    <row r="95" ht="14.25">
      <c r="F95" s="35"/>
    </row>
    <row r="96" ht="14.25">
      <c r="F96" s="35"/>
    </row>
    <row r="97" ht="14.25">
      <c r="F97" s="35"/>
    </row>
    <row r="98" ht="14.25">
      <c r="F98" s="35"/>
    </row>
    <row r="99" ht="14.25">
      <c r="F99" s="35"/>
    </row>
  </sheetData>
  <sheetProtection/>
  <mergeCells count="11">
    <mergeCell ref="D5:E5"/>
    <mergeCell ref="F5:G5"/>
    <mergeCell ref="E31:G31"/>
    <mergeCell ref="A32:G32"/>
    <mergeCell ref="A35:G35"/>
    <mergeCell ref="B1:G1"/>
    <mergeCell ref="B2:G2"/>
    <mergeCell ref="F4:G4"/>
    <mergeCell ref="A5:A6"/>
    <mergeCell ref="B5:B6"/>
    <mergeCell ref="C5:C6"/>
  </mergeCells>
  <printOptions/>
  <pageMargins left="0.72" right="0.17" top="0.2" bottom="0.19" header="0.16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dungnguyen</cp:lastModifiedBy>
  <cp:lastPrinted>2014-07-19T03:12:29Z</cp:lastPrinted>
  <dcterms:created xsi:type="dcterms:W3CDTF">2014-04-19T03:18:43Z</dcterms:created>
  <dcterms:modified xsi:type="dcterms:W3CDTF">2014-10-18T01:50:47Z</dcterms:modified>
  <cp:category/>
  <cp:version/>
  <cp:contentType/>
  <cp:contentStatus/>
</cp:coreProperties>
</file>